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lverstontowncouncil1.sharepoint.com/sites/Shared/Shared Documents/utc/server/Data/FINANCE/Budget/Budget 2026 - 2027/"/>
    </mc:Choice>
  </mc:AlternateContent>
  <xr:revisionPtr revIDLastSave="1" documentId="8_{F7B417DD-6327-4E23-96A0-C1003E2F3855}" xr6:coauthVersionLast="47" xr6:coauthVersionMax="47" xr10:uidLastSave="{ECDB3EB1-8CE0-4D81-8993-4FCF5BFA0847}"/>
  <bookViews>
    <workbookView xWindow="-110" yWindow="-110" windowWidth="19420" windowHeight="11500" xr2:uid="{41804DFD-DFE8-4692-BD2C-59CB6E2F538F}"/>
  </bookViews>
  <sheets>
    <sheet name="Draft Budget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C57" i="1" l="1"/>
  <c r="C67" i="1"/>
  <c r="C46" i="1"/>
  <c r="C39" i="1"/>
  <c r="C18" i="1"/>
  <c r="B39" i="1"/>
  <c r="B71" i="1"/>
  <c r="B67" i="1"/>
  <c r="B57" i="1"/>
  <c r="B50" i="1"/>
  <c r="B46" i="1"/>
  <c r="B18" i="1"/>
  <c r="A16" i="1" l="1"/>
  <c r="A38" i="1" l="1"/>
  <c r="A9" i="1" l="1"/>
  <c r="A10" i="1"/>
  <c r="A11" i="1"/>
  <c r="A12" i="1"/>
  <c r="A13" i="1"/>
  <c r="A14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1" i="1"/>
  <c r="A42" i="1"/>
  <c r="A43" i="1"/>
  <c r="A44" i="1"/>
  <c r="A48" i="1"/>
  <c r="A49" i="1"/>
  <c r="A52" i="1"/>
  <c r="A53" i="1"/>
  <c r="A54" i="1"/>
  <c r="A55" i="1"/>
  <c r="A56" i="1"/>
  <c r="A59" i="1"/>
  <c r="A60" i="1"/>
  <c r="A61" i="1"/>
  <c r="A62" i="1"/>
  <c r="A63" i="1"/>
  <c r="A64" i="1"/>
  <c r="A65" i="1"/>
  <c r="A67" i="1"/>
  <c r="A69" i="1"/>
  <c r="A70" i="1"/>
</calcChain>
</file>

<file path=xl/sharedStrings.xml><?xml version="1.0" encoding="utf-8"?>
<sst xmlns="http://schemas.openxmlformats.org/spreadsheetml/2006/main" count="35" uniqueCount="31">
  <si>
    <t>Annual Precept based on Band D</t>
  </si>
  <si>
    <t>Council Tax Base. No of households</t>
  </si>
  <si>
    <t>Total</t>
  </si>
  <si>
    <t xml:space="preserve">Sub Total </t>
  </si>
  <si>
    <t xml:space="preserve">TOTAL </t>
  </si>
  <si>
    <t>Sub Total</t>
  </si>
  <si>
    <t>Allotment deposits (refundable)</t>
  </si>
  <si>
    <t>CIL</t>
  </si>
  <si>
    <t>Railway trackbed</t>
  </si>
  <si>
    <t>Environment Agency donation</t>
  </si>
  <si>
    <t xml:space="preserve">Ulverston Healthy Town project </t>
  </si>
  <si>
    <t>Allocated reserves</t>
  </si>
  <si>
    <t>x</t>
  </si>
  <si>
    <t>General Civic Costs</t>
  </si>
  <si>
    <t xml:space="preserve">Exercise equipment Ford Park </t>
  </si>
  <si>
    <t>Percentage rise in precept on previous year</t>
  </si>
  <si>
    <t>2025 2026</t>
  </si>
  <si>
    <t>(3% increase on previous year)</t>
  </si>
  <si>
    <t>Current financial year</t>
  </si>
  <si>
    <t>2026 2027</t>
  </si>
  <si>
    <t>TBC</t>
  </si>
  <si>
    <t>*Now included in precept</t>
  </si>
  <si>
    <t>Total Reserves as of Oct 2025 (total £247,459)</t>
  </si>
  <si>
    <t>Elections</t>
  </si>
  <si>
    <t>Ellers allotment site</t>
  </si>
  <si>
    <t>Gill Banks tree work</t>
  </si>
  <si>
    <t xml:space="preserve">Youth project </t>
  </si>
  <si>
    <t>Ulverston Town Council Finalised Budget 2026 - 2027</t>
  </si>
  <si>
    <t xml:space="preserve">5% increase </t>
  </si>
  <si>
    <t>Previous financial year</t>
  </si>
  <si>
    <t>Approved January 2026. Minute no. C136.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</si>
</sst>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0" xfId="0" applyFont="1" applyFill="1"/>
    <xf numFmtId="0" fontId="5" fillId="3" borderId="0" xfId="0" applyFont="1" applyFill="1"/>
    <xf numFmtId="44" fontId="3" fillId="2" borderId="0" xfId="0" applyNumberFormat="1" applyFont="1" applyFill="1" applyAlignment="1">
      <alignment horizontal="center"/>
    </xf>
    <xf numFmtId="9" fontId="4" fillId="2" borderId="0" xfId="0" applyNumberFormat="1" applyFont="1" applyFill="1"/>
    <xf numFmtId="8" fontId="0" fillId="2" borderId="0" xfId="0" applyNumberForma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0" xfId="0" applyFont="1"/>
    <xf numFmtId="44" fontId="0" fillId="0" borderId="0" xfId="0" applyNumberForma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3" borderId="0" xfId="0" applyFont="1" applyFill="1"/>
    <xf numFmtId="0" fontId="1" fillId="4" borderId="0" xfId="0" applyFont="1" applyFill="1"/>
    <xf numFmtId="44" fontId="2" fillId="0" borderId="0" xfId="0" applyNumberFormat="1" applyFont="1"/>
    <xf numFmtId="44" fontId="8" fillId="0" borderId="0" xfId="0" applyNumberFormat="1" applyFont="1" applyAlignment="1">
      <alignment horizontal="right"/>
    </xf>
    <xf numFmtId="44" fontId="7" fillId="0" borderId="0" xfId="0" applyNumberFormat="1" applyFont="1"/>
    <xf numFmtId="44" fontId="6" fillId="0" borderId="0" xfId="0" applyNumberFormat="1" applyFont="1"/>
    <xf numFmtId="0" fontId="5" fillId="4" borderId="0" xfId="0" applyFont="1" applyFill="1"/>
    <xf numFmtId="0" fontId="2" fillId="0" borderId="0" xfId="0" applyFont="1"/>
    <xf numFmtId="44" fontId="2" fillId="0" borderId="0" xfId="0" applyNumberFormat="1" applyFont="1" applyAlignment="1">
      <alignment horizontal="right"/>
    </xf>
    <xf numFmtId="0" fontId="11" fillId="3" borderId="0" xfId="0" applyFont="1" applyFill="1"/>
    <xf numFmtId="0" fontId="0" fillId="5" borderId="0" xfId="0" applyFill="1"/>
    <xf numFmtId="4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Shared/Shared%20Documents/utc/server/Data/Katie%20CiLCA/CiLCA%20latest/Unit%20Three%20-%20REFERRAL%20Finance/LO14%20COMPLETE%20Preparation%20and%20monitoring%20of%20budgets/Budget%202022%202023/budget%202022%20-%2023%20%20with%20comparable%20years.xlsx?2ADD1040" TargetMode="External"/><Relationship Id="rId1" Type="http://schemas.openxmlformats.org/officeDocument/2006/relationships/externalLinkPath" Target="file:///\\2ADD1040\budget%202022%20-%2023%20%20with%20comparable%20years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lverstontowncouncil1.sharepoint.com/sites/Shared/Shared%20Documents/utc/server/Data/Katie%20CiLCA/CiLCA%20latest/Unit%20Three%20-%20Finance/LO14%20Preparation%20and%20monitoring%20of%20budgets/LO14%20UTC%20Budget%20variances%202023.xlsx" TargetMode="External"/><Relationship Id="rId2" Type="http://schemas.microsoft.com/office/2019/04/relationships/externalLinkLongPath" Target="/sites/Shared/Shared%20Documents/utc/server/Data/Katie%20CiLCA/CiLCA%20latest/Unit%20Three%20-%20REFERRAL%20Finance/LO14%20COMPLETE%20Preparation%20and%20monitoring%20of%20budgets/LO14%20UTC%20Budget%20variances%202023.xlsx?04195A45" TargetMode="External"/><Relationship Id="rId1" Type="http://schemas.openxmlformats.org/officeDocument/2006/relationships/externalLinkPath" Target="file:///\\04195A45\LO14%20UTC%20Budget%20varianc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</sheetNames>
    <sheetDataSet>
      <sheetData sheetId="0" refreshError="1">
        <row r="8">
          <cell r="A8" t="str">
            <v>Income</v>
          </cell>
        </row>
        <row r="9">
          <cell r="A9" t="str">
            <v>Precept from SLDC (200)</v>
          </cell>
        </row>
        <row r="10">
          <cell r="A10" t="str">
            <v>Precept Grant from SLDC (272)</v>
          </cell>
        </row>
        <row r="11">
          <cell r="A11" t="str">
            <v>Donations: Hoad Monument (207)</v>
          </cell>
        </row>
        <row r="12">
          <cell r="A12" t="str">
            <v>WC income Gill (206)</v>
          </cell>
        </row>
        <row r="14">
          <cell r="A14" t="str">
            <v>Allotment Rental (274)</v>
          </cell>
        </row>
        <row r="16">
          <cell r="A16" t="str">
            <v>Total Income</v>
          </cell>
        </row>
        <row r="18">
          <cell r="A18" t="str">
            <v>Expenditure</v>
          </cell>
        </row>
        <row r="19">
          <cell r="A19" t="str">
            <v>Administrative Running Costs</v>
          </cell>
        </row>
        <row r="20">
          <cell r="A20" t="str">
            <v>Audit &amp; Accountancy fees (401)</v>
          </cell>
        </row>
        <row r="21">
          <cell r="A21" t="str">
            <v>Bank Fees (404)</v>
          </cell>
        </row>
        <row r="22">
          <cell r="A22" t="str">
            <v>Contract/Main Photocopier &amp; Computer (474)</v>
          </cell>
        </row>
        <row r="23">
          <cell r="A23" t="str">
            <v>Election Expenses (326)</v>
          </cell>
        </row>
        <row r="24">
          <cell r="A24" t="str">
            <v>Hire of meeting rooms (4713)</v>
          </cell>
        </row>
        <row r="25">
          <cell r="A25" t="str">
            <v>Insurance (433)</v>
          </cell>
        </row>
        <row r="26">
          <cell r="A26" t="str">
            <v>Legal Expenses (441)</v>
          </cell>
        </row>
        <row r="27">
          <cell r="A27" t="str">
            <v>Marketing (W/Site/Ads) (4709)</v>
          </cell>
        </row>
        <row r="28">
          <cell r="A28" t="str">
            <v>Office and IT equipment (463)</v>
          </cell>
        </row>
        <row r="29">
          <cell r="A29" t="str">
            <v>Office Repairs and running costs (4712)</v>
          </cell>
        </row>
        <row r="31">
          <cell r="A31" t="str">
            <v>Postage, Freight &amp; Courier (425)</v>
          </cell>
        </row>
        <row r="32">
          <cell r="A32" t="str">
            <v>Rates (BID Contribution)</v>
          </cell>
        </row>
        <row r="33">
          <cell r="A33" t="str">
            <v>Rent (469)</v>
          </cell>
        </row>
        <row r="34">
          <cell r="A34" t="str">
            <v>Repairs Maintenance  &amp; greenspaces(473)</v>
          </cell>
        </row>
        <row r="35">
          <cell r="A35" t="str">
            <v>Subscriptions and Licenses (485)</v>
          </cell>
        </row>
        <row r="36">
          <cell r="A36" t="str">
            <v>Training &amp; Travel (480)</v>
          </cell>
        </row>
        <row r="37">
          <cell r="A37" t="str">
            <v>Telephone</v>
          </cell>
        </row>
        <row r="40">
          <cell r="A40" t="str">
            <v>Civic Costs</v>
          </cell>
        </row>
        <row r="41">
          <cell r="A41" t="str">
            <v>Town Mayors Allowance (332)</v>
          </cell>
        </row>
        <row r="42">
          <cell r="A42" t="str">
            <v>Town Twinning Civic Expenses (330)</v>
          </cell>
        </row>
        <row r="43">
          <cell r="A43" t="str">
            <v>Deputy Mayors Allowance (333)</v>
          </cell>
        </row>
        <row r="47">
          <cell r="A47" t="str">
            <v>Staff Salaries</v>
          </cell>
        </row>
        <row r="48">
          <cell r="A48" t="str">
            <v>Direct Salaries/pension &amp; emp NI (320)</v>
          </cell>
        </row>
        <row r="51">
          <cell r="A51" t="str">
            <v>Council Grants and ongoing commitments</v>
          </cell>
        </row>
        <row r="52">
          <cell r="A52" t="str">
            <v>Community Grants (343)</v>
          </cell>
        </row>
        <row r="53">
          <cell r="A53" t="str">
            <v>Festival Grants (342)</v>
          </cell>
        </row>
        <row r="54">
          <cell r="A54" t="str">
            <v>Charter Festival (4702)</v>
          </cell>
        </row>
        <row r="56">
          <cell r="A56" t="str">
            <v>Ulverston Community Partnership</v>
          </cell>
        </row>
        <row r="59">
          <cell r="A59" t="str">
            <v>Council Property</v>
          </cell>
        </row>
        <row r="60">
          <cell r="A60" t="str">
            <v>Allotment Expenses (4704)</v>
          </cell>
        </row>
        <row r="61">
          <cell r="A61" t="str">
            <v>Christmas Lighting and Town Dressing (4700)</v>
          </cell>
        </row>
        <row r="62">
          <cell r="A62" t="str">
            <v>Public Conveniences (4706)</v>
          </cell>
        </row>
        <row r="63">
          <cell r="A63" t="str">
            <v>Laurel and Hardy Statue (4708)</v>
          </cell>
        </row>
        <row r="64">
          <cell r="A64" t="str">
            <v>Sir John Barrow Monument Expenses (4705)</v>
          </cell>
        </row>
        <row r="65">
          <cell r="A65" t="str">
            <v>CCTV Annual maintenance  Costs</v>
          </cell>
        </row>
        <row r="66">
          <cell r="A66" t="str">
            <v>sub total</v>
          </cell>
        </row>
        <row r="68">
          <cell r="A68" t="str">
            <v xml:space="preserve">Council Project Fund </v>
          </cell>
        </row>
        <row r="69">
          <cell r="A69" t="str">
            <v>Projects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ofit and Loss"/>
      <sheetName val="Tree works"/>
    </sheetNames>
    <sheetDataSet>
      <sheetData sheetId="0" refreshError="1">
        <row r="15">
          <cell r="A15" t="str">
            <v>Community Infrastructure Levy Income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929F-BD3F-426B-B590-38A2C0A39090}">
  <dimension ref="A1:F288"/>
  <sheetViews>
    <sheetView tabSelected="1" zoomScaleNormal="100" workbookViewId="0">
      <selection activeCell="A3" sqref="A3"/>
    </sheetView>
  </sheetViews>
  <sheetFormatPr defaultRowHeight="14.5" x14ac:dyDescent="0.35"/>
  <cols>
    <col min="1" max="1" width="44.1796875" style="1" customWidth="1"/>
    <col min="2" max="2" width="28.1796875" customWidth="1"/>
    <col min="3" max="3" width="29.54296875" customWidth="1"/>
  </cols>
  <sheetData>
    <row r="1" spans="1:6" x14ac:dyDescent="0.35">
      <c r="A1" s="21" t="s">
        <v>27</v>
      </c>
    </row>
    <row r="2" spans="1:6" x14ac:dyDescent="0.35">
      <c r="A2" s="21" t="s">
        <v>30</v>
      </c>
      <c r="B2" s="22"/>
    </row>
    <row r="3" spans="1:6" ht="15.5" x14ac:dyDescent="0.35">
      <c r="A3" s="12"/>
      <c r="B3" s="11" t="s">
        <v>29</v>
      </c>
      <c r="C3" s="11" t="s">
        <v>18</v>
      </c>
    </row>
    <row r="4" spans="1:6" x14ac:dyDescent="0.35">
      <c r="B4" s="7" t="s">
        <v>17</v>
      </c>
      <c r="C4" s="7" t="s">
        <v>28</v>
      </c>
    </row>
    <row r="5" spans="1:6" ht="21" x14ac:dyDescent="0.5">
      <c r="B5" s="4" t="s">
        <v>16</v>
      </c>
      <c r="C5" s="4" t="s">
        <v>19</v>
      </c>
    </row>
    <row r="6" spans="1:6" ht="15.5" x14ac:dyDescent="0.35">
      <c r="A6" s="2" t="s">
        <v>1</v>
      </c>
      <c r="B6" s="10">
        <v>4620</v>
      </c>
      <c r="C6" s="10">
        <v>4709</v>
      </c>
    </row>
    <row r="7" spans="1:6" x14ac:dyDescent="0.35">
      <c r="A7" s="2" t="s">
        <v>0</v>
      </c>
      <c r="B7" s="6">
        <v>62.78</v>
      </c>
      <c r="C7" s="6">
        <v>64.67</v>
      </c>
    </row>
    <row r="8" spans="1:6" ht="18.5" x14ac:dyDescent="0.45">
      <c r="A8" s="2" t="s">
        <v>15</v>
      </c>
      <c r="B8" s="5">
        <v>0.03</v>
      </c>
      <c r="C8" s="5">
        <v>0.05</v>
      </c>
    </row>
    <row r="9" spans="1:6" x14ac:dyDescent="0.35">
      <c r="A9" s="3" t="str">
        <f>[1]Budget!A8</f>
        <v>Income</v>
      </c>
    </row>
    <row r="10" spans="1:6" ht="15.5" x14ac:dyDescent="0.35">
      <c r="A10" s="1" t="str">
        <f>[1]Budget!A9</f>
        <v>Precept from SLDC (200)</v>
      </c>
      <c r="B10" s="14">
        <v>290045.12</v>
      </c>
      <c r="C10" s="14">
        <v>304547</v>
      </c>
    </row>
    <row r="11" spans="1:6" ht="15.5" x14ac:dyDescent="0.35">
      <c r="A11" s="1" t="str">
        <f>[1]Budget!A10</f>
        <v>Precept Grant from SLDC (272)</v>
      </c>
      <c r="B11" s="14"/>
      <c r="C11" s="14"/>
      <c r="D11" s="8" t="s">
        <v>21</v>
      </c>
      <c r="E11" s="8"/>
      <c r="F11" s="8"/>
    </row>
    <row r="12" spans="1:6" ht="15.5" x14ac:dyDescent="0.35">
      <c r="A12" s="1" t="str">
        <f>[1]Budget!A11</f>
        <v>Donations: Hoad Monument (207)</v>
      </c>
      <c r="B12" s="14">
        <v>4000</v>
      </c>
      <c r="C12" s="14">
        <v>4000</v>
      </c>
    </row>
    <row r="13" spans="1:6" ht="15.5" x14ac:dyDescent="0.35">
      <c r="A13" s="1" t="str">
        <f>[1]Budget!A12</f>
        <v>WC income Gill (206)</v>
      </c>
      <c r="B13" s="14">
        <v>2000</v>
      </c>
      <c r="C13" s="14">
        <v>2000</v>
      </c>
    </row>
    <row r="14" spans="1:6" ht="15.5" x14ac:dyDescent="0.35">
      <c r="A14" s="1" t="str">
        <f>[1]Budget!A14</f>
        <v>Allotment Rental (274)</v>
      </c>
      <c r="B14" s="14">
        <v>11500</v>
      </c>
      <c r="C14" s="14">
        <v>14000</v>
      </c>
    </row>
    <row r="15" spans="1:6" ht="15.5" x14ac:dyDescent="0.35">
      <c r="C15" s="14"/>
    </row>
    <row r="16" spans="1:6" ht="17" x14ac:dyDescent="0.5">
      <c r="A16" s="2" t="str">
        <f>'[2]Profit and Loss'!$A$15</f>
        <v>Community Infrastructure Levy Income</v>
      </c>
      <c r="B16" s="15">
        <v>0</v>
      </c>
      <c r="C16" s="20" t="s">
        <v>20</v>
      </c>
    </row>
    <row r="17" spans="1:3" ht="17" x14ac:dyDescent="0.5">
      <c r="A17" s="2"/>
      <c r="B17" s="15"/>
      <c r="C17" s="14"/>
    </row>
    <row r="18" spans="1:3" ht="18.5" x14ac:dyDescent="0.65">
      <c r="A18" s="3" t="str">
        <f>[1]Budget!A16</f>
        <v>Total Income</v>
      </c>
      <c r="B18" s="16">
        <f>SUM(B10:B17)</f>
        <v>307545.12</v>
      </c>
      <c r="C18" s="16">
        <f>SUM(C10:C17)</f>
        <v>324547</v>
      </c>
    </row>
    <row r="19" spans="1:3" ht="15.5" x14ac:dyDescent="0.35">
      <c r="C19" s="14"/>
    </row>
    <row r="20" spans="1:3" ht="15.5" x14ac:dyDescent="0.35">
      <c r="A20" s="2" t="str">
        <f>[1]Budget!A18</f>
        <v>Expenditure</v>
      </c>
      <c r="C20" s="14"/>
    </row>
    <row r="21" spans="1:3" ht="15.5" x14ac:dyDescent="0.35">
      <c r="A21" s="2" t="str">
        <f>[1]Budget!A19</f>
        <v>Administrative Running Costs</v>
      </c>
      <c r="C21" s="14"/>
    </row>
    <row r="22" spans="1:3" ht="15.5" x14ac:dyDescent="0.35">
      <c r="A22" s="1" t="str">
        <f>[1]Budget!A20</f>
        <v>Audit &amp; Accountancy fees (401)</v>
      </c>
      <c r="B22" s="14">
        <v>8500</v>
      </c>
      <c r="C22" s="14">
        <v>7500</v>
      </c>
    </row>
    <row r="23" spans="1:3" ht="15.5" x14ac:dyDescent="0.35">
      <c r="A23" s="1" t="str">
        <f>[1]Budget!A21</f>
        <v>Bank Fees (404)</v>
      </c>
      <c r="B23" s="14">
        <v>250</v>
      </c>
      <c r="C23" s="14">
        <v>200</v>
      </c>
    </row>
    <row r="24" spans="1:3" ht="15.5" x14ac:dyDescent="0.35">
      <c r="A24" s="1" t="str">
        <f>[1]Budget!A22</f>
        <v>Contract/Main Photocopier &amp; Computer (474)</v>
      </c>
      <c r="B24" s="14">
        <v>6900</v>
      </c>
      <c r="C24" s="14">
        <v>6500</v>
      </c>
    </row>
    <row r="25" spans="1:3" ht="15.5" x14ac:dyDescent="0.35">
      <c r="A25" s="1" t="str">
        <f>[1]Budget!A23</f>
        <v>Election Expenses (326)</v>
      </c>
      <c r="B25" s="14">
        <v>0</v>
      </c>
      <c r="C25" s="14">
        <v>0</v>
      </c>
    </row>
    <row r="26" spans="1:3" ht="15.5" x14ac:dyDescent="0.35">
      <c r="A26" s="1" t="str">
        <f>[1]Budget!A24</f>
        <v>Hire of meeting rooms (4713)</v>
      </c>
      <c r="B26" s="14">
        <v>1600</v>
      </c>
      <c r="C26" s="14">
        <v>1500</v>
      </c>
    </row>
    <row r="27" spans="1:3" ht="15.5" x14ac:dyDescent="0.35">
      <c r="A27" s="1" t="str">
        <f>[1]Budget!A25</f>
        <v>Insurance (433)</v>
      </c>
      <c r="B27" s="14">
        <v>13000</v>
      </c>
      <c r="C27" s="14">
        <v>14000</v>
      </c>
    </row>
    <row r="28" spans="1:3" ht="15.5" x14ac:dyDescent="0.35">
      <c r="A28" s="1" t="str">
        <f>[1]Budget!A26</f>
        <v>Legal Expenses (441)</v>
      </c>
      <c r="B28" s="14">
        <v>300</v>
      </c>
      <c r="C28" s="14">
        <v>300</v>
      </c>
    </row>
    <row r="29" spans="1:3" ht="15.5" x14ac:dyDescent="0.35">
      <c r="A29" s="1" t="str">
        <f>[1]Budget!A27</f>
        <v>Marketing (W/Site/Ads) (4709)</v>
      </c>
      <c r="B29" s="14">
        <v>1000</v>
      </c>
      <c r="C29" s="14">
        <v>1000</v>
      </c>
    </row>
    <row r="30" spans="1:3" ht="15.5" x14ac:dyDescent="0.35">
      <c r="A30" s="1" t="str">
        <f>[1]Budget!A28</f>
        <v>Office and IT equipment (463)</v>
      </c>
      <c r="B30" s="14">
        <v>3000</v>
      </c>
      <c r="C30" s="14">
        <v>2500</v>
      </c>
    </row>
    <row r="31" spans="1:3" ht="15.5" x14ac:dyDescent="0.35">
      <c r="A31" s="1" t="str">
        <f>[1]Budget!A29</f>
        <v>Office Repairs and running costs (4712)</v>
      </c>
      <c r="B31" s="14">
        <v>3800</v>
      </c>
      <c r="C31" s="14">
        <v>3800</v>
      </c>
    </row>
    <row r="32" spans="1:3" ht="15.5" x14ac:dyDescent="0.35">
      <c r="A32" s="1" t="str">
        <f>[1]Budget!A31</f>
        <v>Postage, Freight &amp; Courier (425)</v>
      </c>
      <c r="B32" s="14">
        <v>250</v>
      </c>
      <c r="C32" s="14">
        <v>350</v>
      </c>
    </row>
    <row r="33" spans="1:5" ht="15.5" x14ac:dyDescent="0.35">
      <c r="A33" s="1" t="str">
        <f>[1]Budget!A32</f>
        <v>Rates (BID Contribution)</v>
      </c>
      <c r="B33" s="14">
        <v>55</v>
      </c>
      <c r="C33" s="14">
        <v>50</v>
      </c>
    </row>
    <row r="34" spans="1:5" ht="15.5" x14ac:dyDescent="0.35">
      <c r="A34" s="1" t="str">
        <f>[1]Budget!A33</f>
        <v>Rent (469)</v>
      </c>
      <c r="B34" s="14">
        <v>4100</v>
      </c>
      <c r="C34" s="14">
        <v>4000</v>
      </c>
    </row>
    <row r="35" spans="1:5" ht="15.5" x14ac:dyDescent="0.35">
      <c r="A35" s="1" t="str">
        <f>[1]Budget!A34</f>
        <v>Repairs Maintenance  &amp; greenspaces(473)</v>
      </c>
      <c r="B35" s="14">
        <v>5800</v>
      </c>
      <c r="C35" s="14">
        <v>6500</v>
      </c>
    </row>
    <row r="36" spans="1:5" ht="15.5" x14ac:dyDescent="0.35">
      <c r="A36" s="1" t="str">
        <f>[1]Budget!A35</f>
        <v>Subscriptions and Licenses (485)</v>
      </c>
      <c r="B36" s="14">
        <v>2300</v>
      </c>
      <c r="C36" s="14">
        <v>3000</v>
      </c>
    </row>
    <row r="37" spans="1:5" ht="15.5" x14ac:dyDescent="0.35">
      <c r="A37" s="1" t="str">
        <f>[1]Budget!A36</f>
        <v>Training &amp; Travel (480)</v>
      </c>
      <c r="B37" s="14">
        <v>2000</v>
      </c>
      <c r="C37" s="14">
        <v>2000</v>
      </c>
    </row>
    <row r="38" spans="1:5" ht="15.5" x14ac:dyDescent="0.35">
      <c r="A38" s="1" t="str">
        <f>[1]Budget!A37</f>
        <v>Telephone</v>
      </c>
      <c r="B38" s="14">
        <v>1400</v>
      </c>
      <c r="C38" s="14">
        <v>1750</v>
      </c>
    </row>
    <row r="39" spans="1:5" ht="18.5" x14ac:dyDescent="0.65">
      <c r="A39" s="2" t="s">
        <v>2</v>
      </c>
      <c r="B39" s="17">
        <f>SUM(B22:B38)</f>
        <v>54255</v>
      </c>
      <c r="C39" s="16">
        <f>SUM(C22:C38)</f>
        <v>54950</v>
      </c>
    </row>
    <row r="40" spans="1:5" ht="15.5" x14ac:dyDescent="0.35">
      <c r="C40" s="14"/>
    </row>
    <row r="41" spans="1:5" ht="15.5" x14ac:dyDescent="0.35">
      <c r="A41" s="2" t="str">
        <f>[1]Budget!A40</f>
        <v>Civic Costs</v>
      </c>
      <c r="C41" s="14"/>
    </row>
    <row r="42" spans="1:5" ht="15.5" x14ac:dyDescent="0.35">
      <c r="A42" s="1" t="str">
        <f>[1]Budget!A41</f>
        <v>Town Mayors Allowance (332)</v>
      </c>
      <c r="B42" s="14">
        <v>2785</v>
      </c>
      <c r="C42" s="14">
        <v>2785</v>
      </c>
    </row>
    <row r="43" spans="1:5" ht="15.5" x14ac:dyDescent="0.35">
      <c r="A43" s="1" t="str">
        <f>[1]Budget!A42</f>
        <v>Town Twinning Civic Expenses (330)</v>
      </c>
      <c r="B43" s="20" t="s">
        <v>12</v>
      </c>
      <c r="C43" s="20" t="s">
        <v>12</v>
      </c>
      <c r="D43" s="8"/>
      <c r="E43" s="8"/>
    </row>
    <row r="44" spans="1:5" ht="15.5" x14ac:dyDescent="0.35">
      <c r="A44" s="1" t="str">
        <f>[1]Budget!A43</f>
        <v>Deputy Mayors Allowance (333)</v>
      </c>
      <c r="B44" s="14">
        <v>385</v>
      </c>
      <c r="C44" s="14">
        <v>600</v>
      </c>
    </row>
    <row r="45" spans="1:5" ht="15.5" x14ac:dyDescent="0.35">
      <c r="A45" s="1" t="s">
        <v>13</v>
      </c>
      <c r="B45" s="14">
        <v>5600</v>
      </c>
      <c r="C45" s="14">
        <v>5600</v>
      </c>
    </row>
    <row r="46" spans="1:5" ht="18.5" x14ac:dyDescent="0.65">
      <c r="A46" s="2" t="s">
        <v>5</v>
      </c>
      <c r="B46" s="16">
        <f>SUM(B42:B45)</f>
        <v>8770</v>
      </c>
      <c r="C46" s="16">
        <f>SUM(C42:C45)</f>
        <v>8985</v>
      </c>
    </row>
    <row r="47" spans="1:5" ht="15.5" x14ac:dyDescent="0.35">
      <c r="B47" s="19"/>
      <c r="C47" s="14"/>
    </row>
    <row r="48" spans="1:5" ht="15.5" x14ac:dyDescent="0.35">
      <c r="A48" s="2" t="str">
        <f>[1]Budget!A47</f>
        <v>Staff Salaries</v>
      </c>
      <c r="B48" s="19"/>
      <c r="C48" s="14"/>
    </row>
    <row r="49" spans="1:5" ht="15.5" x14ac:dyDescent="0.35">
      <c r="A49" s="1" t="str">
        <f>[1]Budget!A48</f>
        <v>Direct Salaries/pension &amp; emp NI (320)</v>
      </c>
      <c r="B49" s="14">
        <v>94500</v>
      </c>
      <c r="C49" s="14">
        <v>105000</v>
      </c>
    </row>
    <row r="50" spans="1:5" ht="18.5" x14ac:dyDescent="0.65">
      <c r="A50" s="2" t="s">
        <v>5</v>
      </c>
      <c r="B50" s="16">
        <f>SUM(B49)</f>
        <v>94500</v>
      </c>
      <c r="C50" s="16">
        <v>105000</v>
      </c>
    </row>
    <row r="51" spans="1:5" ht="15.5" x14ac:dyDescent="0.35">
      <c r="B51" s="19"/>
      <c r="C51" s="14"/>
    </row>
    <row r="52" spans="1:5" ht="15.5" x14ac:dyDescent="0.35">
      <c r="A52" s="2" t="str">
        <f>[1]Budget!A51</f>
        <v>Council Grants and ongoing commitments</v>
      </c>
      <c r="B52" s="19"/>
      <c r="C52" s="14"/>
    </row>
    <row r="53" spans="1:5" ht="15.5" x14ac:dyDescent="0.35">
      <c r="A53" s="1" t="str">
        <f>[1]Budget!A52</f>
        <v>Community Grants (343)</v>
      </c>
      <c r="B53" s="14">
        <v>33000</v>
      </c>
      <c r="C53" s="14">
        <v>36000</v>
      </c>
    </row>
    <row r="54" spans="1:5" ht="15.5" x14ac:dyDescent="0.35">
      <c r="A54" s="1" t="str">
        <f>[1]Budget!A53</f>
        <v>Festival Grants (342)</v>
      </c>
      <c r="B54" s="14">
        <v>14000</v>
      </c>
      <c r="C54" s="14">
        <v>15865</v>
      </c>
    </row>
    <row r="55" spans="1:5" ht="15.5" x14ac:dyDescent="0.35">
      <c r="A55" s="1" t="str">
        <f>[1]Budget!A54</f>
        <v>Charter Festival (4702)</v>
      </c>
      <c r="B55" s="14">
        <v>2700</v>
      </c>
      <c r="C55" s="14">
        <v>3300</v>
      </c>
    </row>
    <row r="56" spans="1:5" ht="15.5" x14ac:dyDescent="0.35">
      <c r="A56" s="1" t="str">
        <f>[1]Budget!A56</f>
        <v>Ulverston Community Partnership</v>
      </c>
      <c r="B56" s="14">
        <v>5000</v>
      </c>
      <c r="C56" s="14">
        <v>5000</v>
      </c>
      <c r="D56" s="8"/>
      <c r="E56" s="8"/>
    </row>
    <row r="57" spans="1:5" ht="18.5" x14ac:dyDescent="0.65">
      <c r="A57" s="2" t="s">
        <v>5</v>
      </c>
      <c r="B57" s="16">
        <f>SUM(B53:B56)</f>
        <v>54700</v>
      </c>
      <c r="C57" s="16">
        <f>SUM(C53:C56)</f>
        <v>60165</v>
      </c>
    </row>
    <row r="58" spans="1:5" ht="15.5" x14ac:dyDescent="0.35">
      <c r="B58" s="19"/>
      <c r="C58" s="14"/>
    </row>
    <row r="59" spans="1:5" ht="15.5" x14ac:dyDescent="0.35">
      <c r="A59" s="2" t="str">
        <f>[1]Budget!A59</f>
        <v>Council Property</v>
      </c>
      <c r="B59" s="19"/>
      <c r="C59" s="14"/>
    </row>
    <row r="60" spans="1:5" ht="15.5" x14ac:dyDescent="0.35">
      <c r="A60" s="1" t="str">
        <f>[1]Budget!A60</f>
        <v>Allotment Expenses (4704)</v>
      </c>
      <c r="B60" s="14">
        <v>16000</v>
      </c>
      <c r="C60" s="14">
        <v>15000</v>
      </c>
    </row>
    <row r="61" spans="1:5" ht="15.5" x14ac:dyDescent="0.35">
      <c r="A61" s="1" t="str">
        <f>[1]Budget!A61</f>
        <v>Christmas Lighting and Town Dressing (4700)</v>
      </c>
      <c r="B61" s="14">
        <v>21000</v>
      </c>
      <c r="C61" s="14">
        <v>20500</v>
      </c>
    </row>
    <row r="62" spans="1:5" ht="15.5" x14ac:dyDescent="0.35">
      <c r="A62" s="1" t="str">
        <f>[1]Budget!A62</f>
        <v>Public Conveniences (4706)</v>
      </c>
      <c r="B62" s="14">
        <v>10450</v>
      </c>
      <c r="C62" s="14">
        <v>10000</v>
      </c>
    </row>
    <row r="63" spans="1:5" ht="15.5" x14ac:dyDescent="0.35">
      <c r="A63" s="1" t="str">
        <f>[1]Budget!A63</f>
        <v>Laurel and Hardy Statue (4708)</v>
      </c>
      <c r="B63" s="14">
        <v>1200</v>
      </c>
      <c r="C63" s="14">
        <v>1100</v>
      </c>
    </row>
    <row r="64" spans="1:5" ht="15.5" x14ac:dyDescent="0.35">
      <c r="A64" s="1" t="str">
        <f>[1]Budget!A64</f>
        <v>Sir John Barrow Monument Expenses (4705)</v>
      </c>
      <c r="B64" s="14">
        <v>10000</v>
      </c>
      <c r="C64" s="14">
        <v>10000</v>
      </c>
    </row>
    <row r="65" spans="1:3" ht="15.5" x14ac:dyDescent="0.35">
      <c r="A65" s="1" t="str">
        <f>[1]Budget!A65</f>
        <v>CCTV Annual maintenance  Costs</v>
      </c>
      <c r="B65" s="14">
        <v>7500</v>
      </c>
      <c r="C65" s="14">
        <v>2750</v>
      </c>
    </row>
    <row r="66" spans="1:3" ht="15.5" x14ac:dyDescent="0.35">
      <c r="A66" s="1" t="s">
        <v>14</v>
      </c>
      <c r="B66" s="14">
        <v>600</v>
      </c>
      <c r="C66" s="14">
        <v>600</v>
      </c>
    </row>
    <row r="67" spans="1:3" ht="18.5" x14ac:dyDescent="0.65">
      <c r="A67" s="2" t="str">
        <f>[1]Budget!A66</f>
        <v>sub total</v>
      </c>
      <c r="B67" s="16">
        <f>SUM(B60:B66)</f>
        <v>66750</v>
      </c>
      <c r="C67" s="16">
        <f>SUM(C60:C66)</f>
        <v>59950</v>
      </c>
    </row>
    <row r="68" spans="1:3" ht="15.5" x14ac:dyDescent="0.35">
      <c r="C68" s="14"/>
    </row>
    <row r="69" spans="1:3" ht="15.5" x14ac:dyDescent="0.35">
      <c r="A69" s="2" t="str">
        <f>[1]Budget!A68</f>
        <v xml:space="preserve">Council Project Fund </v>
      </c>
      <c r="C69" s="14"/>
    </row>
    <row r="70" spans="1:3" ht="15.5" x14ac:dyDescent="0.35">
      <c r="A70" s="1" t="str">
        <f>[1]Budget!A69</f>
        <v>Projects</v>
      </c>
      <c r="B70" s="14">
        <v>28570</v>
      </c>
      <c r="C70" s="14">
        <v>35500</v>
      </c>
    </row>
    <row r="71" spans="1:3" ht="18.5" x14ac:dyDescent="0.65">
      <c r="A71" s="2" t="s">
        <v>3</v>
      </c>
      <c r="B71" s="16">
        <f>SUM(B70)</f>
        <v>28570</v>
      </c>
      <c r="C71" s="16">
        <v>35500</v>
      </c>
    </row>
    <row r="72" spans="1:3" ht="15.5" x14ac:dyDescent="0.35">
      <c r="C72" s="14"/>
    </row>
    <row r="73" spans="1:3" ht="18.5" x14ac:dyDescent="0.65">
      <c r="A73" s="2" t="s">
        <v>4</v>
      </c>
      <c r="B73" s="16">
        <v>307545</v>
      </c>
      <c r="C73" s="16">
        <v>324550</v>
      </c>
    </row>
    <row r="74" spans="1:3" ht="15.5" x14ac:dyDescent="0.35">
      <c r="C74" s="14"/>
    </row>
    <row r="75" spans="1:3" ht="15.5" x14ac:dyDescent="0.35">
      <c r="A75" s="13" t="s">
        <v>22</v>
      </c>
      <c r="C75" s="14"/>
    </row>
    <row r="76" spans="1:3" ht="15.5" x14ac:dyDescent="0.35">
      <c r="A76" s="18" t="s">
        <v>11</v>
      </c>
      <c r="C76" s="14"/>
    </row>
    <row r="77" spans="1:3" ht="15.5" x14ac:dyDescent="0.35">
      <c r="A77" s="1" t="s">
        <v>6</v>
      </c>
      <c r="B77" s="9">
        <v>10875</v>
      </c>
      <c r="C77" s="14"/>
    </row>
    <row r="78" spans="1:3" ht="15.5" x14ac:dyDescent="0.35">
      <c r="A78" s="1" t="s">
        <v>7</v>
      </c>
      <c r="B78" s="9">
        <v>107172</v>
      </c>
      <c r="C78" s="14"/>
    </row>
    <row r="79" spans="1:3" ht="15.5" x14ac:dyDescent="0.35">
      <c r="A79" s="1" t="s">
        <v>8</v>
      </c>
      <c r="B79" s="9">
        <v>18177</v>
      </c>
      <c r="C79" s="14"/>
    </row>
    <row r="80" spans="1:3" ht="15.5" x14ac:dyDescent="0.35">
      <c r="A80" s="1" t="s">
        <v>9</v>
      </c>
      <c r="B80" s="9">
        <v>1000</v>
      </c>
      <c r="C80" s="14"/>
    </row>
    <row r="81" spans="1:3" ht="15.5" x14ac:dyDescent="0.35">
      <c r="A81" s="1" t="s">
        <v>10</v>
      </c>
      <c r="B81" s="9">
        <v>3032</v>
      </c>
      <c r="C81" s="14"/>
    </row>
    <row r="82" spans="1:3" ht="15.5" x14ac:dyDescent="0.35">
      <c r="A82" s="1" t="s">
        <v>23</v>
      </c>
      <c r="B82" s="9">
        <v>4000</v>
      </c>
      <c r="C82" s="14"/>
    </row>
    <row r="83" spans="1:3" ht="15.5" x14ac:dyDescent="0.35">
      <c r="A83" s="1" t="s">
        <v>24</v>
      </c>
      <c r="B83" s="9">
        <v>14170</v>
      </c>
      <c r="C83" s="14"/>
    </row>
    <row r="84" spans="1:3" ht="15.5" x14ac:dyDescent="0.35">
      <c r="A84" s="1" t="s">
        <v>25</v>
      </c>
      <c r="B84" s="9">
        <v>10000</v>
      </c>
      <c r="C84" s="14"/>
    </row>
    <row r="85" spans="1:3" x14ac:dyDescent="0.35">
      <c r="A85" s="1" t="s">
        <v>26</v>
      </c>
      <c r="B85" s="9">
        <v>11814</v>
      </c>
      <c r="C85" s="9"/>
    </row>
    <row r="87" spans="1:3" ht="16" x14ac:dyDescent="0.5">
      <c r="A87" s="2" t="s">
        <v>2</v>
      </c>
      <c r="B87" s="23">
        <f>SUM(B77:B86)</f>
        <v>180240</v>
      </c>
    </row>
    <row r="88" spans="1:3" x14ac:dyDescent="0.35">
      <c r="A88"/>
    </row>
    <row r="89" spans="1:3" x14ac:dyDescent="0.35">
      <c r="A89"/>
    </row>
    <row r="90" spans="1:3" x14ac:dyDescent="0.35">
      <c r="A90"/>
    </row>
    <row r="91" spans="1:3" x14ac:dyDescent="0.35">
      <c r="A91"/>
    </row>
    <row r="92" spans="1:3" x14ac:dyDescent="0.35">
      <c r="A92"/>
    </row>
    <row r="93" spans="1:3" x14ac:dyDescent="0.35">
      <c r="A93"/>
    </row>
    <row r="94" spans="1:3" x14ac:dyDescent="0.35">
      <c r="A94"/>
    </row>
    <row r="95" spans="1:3" x14ac:dyDescent="0.35">
      <c r="A95"/>
    </row>
    <row r="96" spans="1:3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122" spans="1:1" x14ac:dyDescent="0.35">
      <c r="A122"/>
    </row>
    <row r="123" spans="1:1" x14ac:dyDescent="0.35">
      <c r="A123"/>
    </row>
    <row r="124" spans="1:1" x14ac:dyDescent="0.35">
      <c r="A124"/>
    </row>
    <row r="125" spans="1:1" x14ac:dyDescent="0.35">
      <c r="A125"/>
    </row>
    <row r="126" spans="1:1" x14ac:dyDescent="0.35">
      <c r="A126"/>
    </row>
    <row r="127" spans="1:1" x14ac:dyDescent="0.35">
      <c r="A127"/>
    </row>
    <row r="128" spans="1:1" x14ac:dyDescent="0.35">
      <c r="A128"/>
    </row>
    <row r="129" spans="1:1" x14ac:dyDescent="0.35">
      <c r="A129"/>
    </row>
    <row r="130" spans="1:1" x14ac:dyDescent="0.35">
      <c r="A130"/>
    </row>
    <row r="131" spans="1:1" x14ac:dyDescent="0.35">
      <c r="A131"/>
    </row>
    <row r="132" spans="1:1" x14ac:dyDescent="0.35">
      <c r="A132"/>
    </row>
    <row r="133" spans="1:1" x14ac:dyDescent="0.35">
      <c r="A133"/>
    </row>
    <row r="134" spans="1:1" x14ac:dyDescent="0.35">
      <c r="A134"/>
    </row>
    <row r="135" spans="1:1" x14ac:dyDescent="0.35">
      <c r="A135"/>
    </row>
    <row r="136" spans="1:1" x14ac:dyDescent="0.35">
      <c r="A136"/>
    </row>
    <row r="137" spans="1:1" x14ac:dyDescent="0.35">
      <c r="A137"/>
    </row>
    <row r="138" spans="1:1" x14ac:dyDescent="0.35">
      <c r="A138"/>
    </row>
    <row r="139" spans="1:1" x14ac:dyDescent="0.35">
      <c r="A139"/>
    </row>
    <row r="140" spans="1:1" x14ac:dyDescent="0.35">
      <c r="A140"/>
    </row>
    <row r="141" spans="1:1" x14ac:dyDescent="0.35">
      <c r="A141"/>
    </row>
    <row r="142" spans="1:1" x14ac:dyDescent="0.35">
      <c r="A142"/>
    </row>
    <row r="143" spans="1:1" x14ac:dyDescent="0.35">
      <c r="A143"/>
    </row>
    <row r="144" spans="1:1" x14ac:dyDescent="0.35">
      <c r="A144"/>
    </row>
    <row r="145" spans="1:1" x14ac:dyDescent="0.35">
      <c r="A145"/>
    </row>
    <row r="146" spans="1:1" x14ac:dyDescent="0.35">
      <c r="A146"/>
    </row>
    <row r="147" spans="1:1" x14ac:dyDescent="0.35">
      <c r="A147"/>
    </row>
    <row r="148" spans="1:1" x14ac:dyDescent="0.35">
      <c r="A148"/>
    </row>
    <row r="149" spans="1:1" x14ac:dyDescent="0.35">
      <c r="A149"/>
    </row>
    <row r="150" spans="1:1" x14ac:dyDescent="0.35">
      <c r="A150"/>
    </row>
    <row r="151" spans="1:1" x14ac:dyDescent="0.35">
      <c r="A151"/>
    </row>
    <row r="152" spans="1:1" x14ac:dyDescent="0.35">
      <c r="A152"/>
    </row>
    <row r="153" spans="1:1" x14ac:dyDescent="0.35">
      <c r="A153"/>
    </row>
    <row r="154" spans="1:1" x14ac:dyDescent="0.35">
      <c r="A154"/>
    </row>
    <row r="155" spans="1:1" x14ac:dyDescent="0.35">
      <c r="A155"/>
    </row>
    <row r="156" spans="1:1" x14ac:dyDescent="0.35">
      <c r="A156"/>
    </row>
    <row r="157" spans="1:1" x14ac:dyDescent="0.35">
      <c r="A157"/>
    </row>
    <row r="158" spans="1:1" x14ac:dyDescent="0.35">
      <c r="A158"/>
    </row>
    <row r="159" spans="1:1" x14ac:dyDescent="0.35">
      <c r="A159"/>
    </row>
    <row r="160" spans="1:1" x14ac:dyDescent="0.35">
      <c r="A160"/>
    </row>
    <row r="161" spans="1:1" x14ac:dyDescent="0.35">
      <c r="A161"/>
    </row>
    <row r="162" spans="1:1" x14ac:dyDescent="0.35">
      <c r="A162"/>
    </row>
    <row r="163" spans="1:1" x14ac:dyDescent="0.35">
      <c r="A163"/>
    </row>
    <row r="164" spans="1:1" x14ac:dyDescent="0.35">
      <c r="A164"/>
    </row>
    <row r="165" spans="1:1" x14ac:dyDescent="0.35">
      <c r="A165"/>
    </row>
    <row r="166" spans="1:1" x14ac:dyDescent="0.35">
      <c r="A166"/>
    </row>
    <row r="167" spans="1:1" x14ac:dyDescent="0.35">
      <c r="A167"/>
    </row>
    <row r="168" spans="1:1" x14ac:dyDescent="0.35">
      <c r="A168"/>
    </row>
    <row r="169" spans="1:1" x14ac:dyDescent="0.35">
      <c r="A169"/>
    </row>
    <row r="170" spans="1:1" x14ac:dyDescent="0.35">
      <c r="A170"/>
    </row>
    <row r="171" spans="1:1" x14ac:dyDescent="0.35">
      <c r="A171"/>
    </row>
    <row r="172" spans="1:1" x14ac:dyDescent="0.35">
      <c r="A172"/>
    </row>
    <row r="173" spans="1:1" x14ac:dyDescent="0.35">
      <c r="A173"/>
    </row>
    <row r="174" spans="1:1" x14ac:dyDescent="0.35">
      <c r="A174"/>
    </row>
    <row r="175" spans="1:1" x14ac:dyDescent="0.35">
      <c r="A175"/>
    </row>
    <row r="176" spans="1:1" x14ac:dyDescent="0.35">
      <c r="A176"/>
    </row>
    <row r="177" spans="1:1" x14ac:dyDescent="0.35">
      <c r="A177"/>
    </row>
    <row r="178" spans="1:1" x14ac:dyDescent="0.35">
      <c r="A178"/>
    </row>
    <row r="179" spans="1:1" x14ac:dyDescent="0.35">
      <c r="A179"/>
    </row>
    <row r="180" spans="1:1" x14ac:dyDescent="0.35">
      <c r="A180"/>
    </row>
    <row r="181" spans="1:1" x14ac:dyDescent="0.35">
      <c r="A181"/>
    </row>
    <row r="182" spans="1:1" x14ac:dyDescent="0.35">
      <c r="A182"/>
    </row>
    <row r="183" spans="1:1" x14ac:dyDescent="0.35">
      <c r="A183"/>
    </row>
    <row r="184" spans="1:1" x14ac:dyDescent="0.35">
      <c r="A184"/>
    </row>
    <row r="185" spans="1:1" x14ac:dyDescent="0.35">
      <c r="A185"/>
    </row>
    <row r="186" spans="1:1" x14ac:dyDescent="0.35">
      <c r="A186"/>
    </row>
    <row r="187" spans="1:1" x14ac:dyDescent="0.35">
      <c r="A187"/>
    </row>
    <row r="188" spans="1:1" x14ac:dyDescent="0.35">
      <c r="A188"/>
    </row>
    <row r="189" spans="1:1" x14ac:dyDescent="0.35">
      <c r="A189"/>
    </row>
    <row r="190" spans="1:1" x14ac:dyDescent="0.35">
      <c r="A190"/>
    </row>
    <row r="191" spans="1:1" x14ac:dyDescent="0.35">
      <c r="A191"/>
    </row>
    <row r="192" spans="1:1" x14ac:dyDescent="0.35">
      <c r="A192"/>
    </row>
    <row r="193" spans="1:1" x14ac:dyDescent="0.35">
      <c r="A193"/>
    </row>
    <row r="194" spans="1:1" x14ac:dyDescent="0.35">
      <c r="A194"/>
    </row>
    <row r="195" spans="1:1" x14ac:dyDescent="0.35">
      <c r="A195"/>
    </row>
    <row r="196" spans="1:1" x14ac:dyDescent="0.35">
      <c r="A196"/>
    </row>
    <row r="197" spans="1:1" x14ac:dyDescent="0.35">
      <c r="A197"/>
    </row>
    <row r="198" spans="1:1" x14ac:dyDescent="0.35">
      <c r="A198"/>
    </row>
    <row r="199" spans="1:1" x14ac:dyDescent="0.35">
      <c r="A199"/>
    </row>
    <row r="200" spans="1:1" x14ac:dyDescent="0.35">
      <c r="A200"/>
    </row>
    <row r="201" spans="1:1" x14ac:dyDescent="0.35">
      <c r="A201"/>
    </row>
    <row r="202" spans="1:1" x14ac:dyDescent="0.35">
      <c r="A202"/>
    </row>
    <row r="203" spans="1:1" x14ac:dyDescent="0.35">
      <c r="A203"/>
    </row>
    <row r="204" spans="1:1" x14ac:dyDescent="0.35">
      <c r="A204"/>
    </row>
    <row r="205" spans="1:1" x14ac:dyDescent="0.35">
      <c r="A205"/>
    </row>
    <row r="206" spans="1:1" x14ac:dyDescent="0.35">
      <c r="A206"/>
    </row>
    <row r="207" spans="1:1" x14ac:dyDescent="0.35">
      <c r="A207"/>
    </row>
    <row r="208" spans="1:1" x14ac:dyDescent="0.35">
      <c r="A208"/>
    </row>
    <row r="209" spans="1:1" x14ac:dyDescent="0.35">
      <c r="A209"/>
    </row>
    <row r="210" spans="1:1" x14ac:dyDescent="0.35">
      <c r="A210"/>
    </row>
    <row r="211" spans="1:1" x14ac:dyDescent="0.35">
      <c r="A211"/>
    </row>
    <row r="212" spans="1:1" x14ac:dyDescent="0.35">
      <c r="A212"/>
    </row>
    <row r="213" spans="1:1" x14ac:dyDescent="0.35">
      <c r="A213"/>
    </row>
    <row r="214" spans="1:1" x14ac:dyDescent="0.35">
      <c r="A214"/>
    </row>
    <row r="215" spans="1:1" x14ac:dyDescent="0.35">
      <c r="A215"/>
    </row>
    <row r="216" spans="1:1" x14ac:dyDescent="0.35">
      <c r="A216"/>
    </row>
    <row r="217" spans="1:1" x14ac:dyDescent="0.35">
      <c r="A217"/>
    </row>
    <row r="218" spans="1:1" x14ac:dyDescent="0.35">
      <c r="A218"/>
    </row>
    <row r="219" spans="1:1" x14ac:dyDescent="0.35">
      <c r="A219"/>
    </row>
    <row r="220" spans="1:1" x14ac:dyDescent="0.35">
      <c r="A220"/>
    </row>
    <row r="221" spans="1:1" x14ac:dyDescent="0.35">
      <c r="A221"/>
    </row>
    <row r="222" spans="1:1" x14ac:dyDescent="0.35">
      <c r="A222"/>
    </row>
    <row r="223" spans="1:1" x14ac:dyDescent="0.35">
      <c r="A223"/>
    </row>
    <row r="224" spans="1:1" x14ac:dyDescent="0.35">
      <c r="A224"/>
    </row>
    <row r="225" spans="1:1" x14ac:dyDescent="0.35">
      <c r="A225"/>
    </row>
    <row r="226" spans="1:1" x14ac:dyDescent="0.35">
      <c r="A226"/>
    </row>
    <row r="227" spans="1:1" x14ac:dyDescent="0.35">
      <c r="A227"/>
    </row>
    <row r="228" spans="1:1" x14ac:dyDescent="0.35">
      <c r="A228"/>
    </row>
    <row r="229" spans="1:1" x14ac:dyDescent="0.35">
      <c r="A229"/>
    </row>
    <row r="230" spans="1:1" x14ac:dyDescent="0.35">
      <c r="A230"/>
    </row>
    <row r="231" spans="1:1" x14ac:dyDescent="0.35">
      <c r="A231"/>
    </row>
    <row r="232" spans="1:1" x14ac:dyDescent="0.35">
      <c r="A232"/>
    </row>
    <row r="233" spans="1:1" x14ac:dyDescent="0.35">
      <c r="A233"/>
    </row>
    <row r="234" spans="1:1" x14ac:dyDescent="0.35">
      <c r="A234"/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  <row r="266" spans="1:1" x14ac:dyDescent="0.35">
      <c r="A266"/>
    </row>
    <row r="267" spans="1:1" x14ac:dyDescent="0.35">
      <c r="A267"/>
    </row>
    <row r="268" spans="1:1" x14ac:dyDescent="0.35">
      <c r="A268"/>
    </row>
    <row r="269" spans="1:1" x14ac:dyDescent="0.35">
      <c r="A269"/>
    </row>
    <row r="270" spans="1:1" x14ac:dyDescent="0.35">
      <c r="A270"/>
    </row>
    <row r="271" spans="1:1" x14ac:dyDescent="0.35">
      <c r="A271"/>
    </row>
    <row r="272" spans="1:1" x14ac:dyDescent="0.35">
      <c r="A272"/>
    </row>
    <row r="273" spans="1:1" x14ac:dyDescent="0.35">
      <c r="A273"/>
    </row>
    <row r="274" spans="1:1" x14ac:dyDescent="0.35">
      <c r="A274"/>
    </row>
    <row r="275" spans="1:1" x14ac:dyDescent="0.35">
      <c r="A275"/>
    </row>
    <row r="276" spans="1:1" x14ac:dyDescent="0.35">
      <c r="A276"/>
    </row>
    <row r="277" spans="1:1" x14ac:dyDescent="0.35">
      <c r="A277"/>
    </row>
    <row r="278" spans="1:1" x14ac:dyDescent="0.35">
      <c r="A278"/>
    </row>
    <row r="279" spans="1:1" x14ac:dyDescent="0.35">
      <c r="A279"/>
    </row>
    <row r="280" spans="1:1" x14ac:dyDescent="0.35">
      <c r="A280"/>
    </row>
    <row r="281" spans="1:1" x14ac:dyDescent="0.35">
      <c r="A281"/>
    </row>
    <row r="282" spans="1:1" x14ac:dyDescent="0.35">
      <c r="A282"/>
    </row>
    <row r="283" spans="1:1" x14ac:dyDescent="0.35">
      <c r="A283"/>
    </row>
    <row r="284" spans="1:1" x14ac:dyDescent="0.35">
      <c r="A284"/>
    </row>
    <row r="285" spans="1:1" x14ac:dyDescent="0.35">
      <c r="A285"/>
    </row>
    <row r="286" spans="1:1" x14ac:dyDescent="0.35">
      <c r="A286"/>
    </row>
    <row r="287" spans="1:1" x14ac:dyDescent="0.35">
      <c r="A287"/>
    </row>
    <row r="288" spans="1:1" x14ac:dyDescent="0.35">
      <c r="A288"/>
    </row>
  </sheetData>
  <phoneticPr fontId="10" type="noConversion"/>
  <pageMargins left="0.7" right="0.7" top="0.75" bottom="0.75" header="0.3" footer="0.3"/>
  <pageSetup paperSize="8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E9CBB449D004988E406B6A9DA6A83" ma:contentTypeVersion="18" ma:contentTypeDescription="Create a new document." ma:contentTypeScope="" ma:versionID="6db2170a1776836521eec67af4699832">
  <xsd:schema xmlns:xsd="http://www.w3.org/2001/XMLSchema" xmlns:xs="http://www.w3.org/2001/XMLSchema" xmlns:p="http://schemas.microsoft.com/office/2006/metadata/properties" xmlns:ns2="1bec8396-807f-46c4-b33f-40622fed61cd" xmlns:ns3="66546192-37b9-4b55-a65f-7b85bf3d9286" targetNamespace="http://schemas.microsoft.com/office/2006/metadata/properties" ma:root="true" ma:fieldsID="551216782fc93af86d7ec42c9f1dcff6" ns2:_="" ns3:_="">
    <xsd:import namespace="1bec8396-807f-46c4-b33f-40622fed61cd"/>
    <xsd:import namespace="66546192-37b9-4b55-a65f-7b85bf3d9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c8396-807f-46c4-b33f-40622fed6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75101f0-361f-40ee-99ce-4dfc46e30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46192-37b9-4b55-a65f-7b85bf3d9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015e8f3-c0da-4ccd-a1df-e8152dbec92e}" ma:internalName="TaxCatchAll" ma:showField="CatchAllData" ma:web="66546192-37b9-4b55-a65f-7b85bf3d92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546192-37b9-4b55-a65f-7b85bf3d9286" xsi:nil="true"/>
    <lcf76f155ced4ddcb4097134ff3c332f xmlns="1bec8396-807f-46c4-b33f-40622fed61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1F2B64-5AF1-4F42-AB3A-C19B75602DA4}"/>
</file>

<file path=customXml/itemProps2.xml><?xml version="1.0" encoding="utf-8"?>
<ds:datastoreItem xmlns:ds="http://schemas.openxmlformats.org/officeDocument/2006/customXml" ds:itemID="{C0082F0C-5EC3-4397-99CA-3498F83117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89504-967F-4404-8BB6-D292D5DA6D19}">
  <ds:schemaRefs>
    <ds:schemaRef ds:uri="http://schemas.microsoft.com/office/2006/metadata/properties"/>
    <ds:schemaRef ds:uri="http://schemas.microsoft.com/office/infopath/2007/PartnerControls"/>
    <ds:schemaRef ds:uri="66546192-37b9-4b55-a65f-7b85bf3d9286"/>
    <ds:schemaRef ds:uri="1bec8396-807f-46c4-b33f-40622fed6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cp:lastPrinted>2025-10-31T11:03:35Z</cp:lastPrinted>
  <dcterms:created xsi:type="dcterms:W3CDTF">2022-10-12T13:53:18Z</dcterms:created>
  <dcterms:modified xsi:type="dcterms:W3CDTF">2026-02-24T09:25:29Z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0x0101000D0E9CBB449D004988E406B6A9DA6A83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